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1370" windowHeight="7935" activeTab="1"/>
  </bookViews>
  <sheets>
    <sheet name="2015г.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<sst xmlns="http://schemas.openxmlformats.org/spreadsheetml/2006/main" count="124" uniqueCount="75">
  <si>
    <t>по содержанию многоквартирного дома</t>
  </si>
  <si>
    <t>№ п/п</t>
  </si>
  <si>
    <t>Сведения о доходах</t>
  </si>
  <si>
    <t>Сумма (руб.)</t>
  </si>
  <si>
    <t>Начислено прочие доходы</t>
  </si>
  <si>
    <t>Всего начислено</t>
  </si>
  <si>
    <t>1.1.</t>
  </si>
  <si>
    <t>1.2.</t>
  </si>
  <si>
    <t>1.3.</t>
  </si>
  <si>
    <t>1.4.</t>
  </si>
  <si>
    <t>Сведения о расходах</t>
  </si>
  <si>
    <t>Стоимость (руб.)</t>
  </si>
  <si>
    <t>Расходы :</t>
  </si>
  <si>
    <t xml:space="preserve">Жилищные услуги предоставляемые специализированными организациями по договорам с УК </t>
  </si>
  <si>
    <t>Испытание электросетей (замер сопротивления изоляции электропроводов)</t>
  </si>
  <si>
    <t>Вывоз твердых бытовых отходов</t>
  </si>
  <si>
    <t>Оплата услуг за формирование и печать счетов-извещений</t>
  </si>
  <si>
    <t>ГУП ВЦКП</t>
  </si>
  <si>
    <t>Жилищные услуги предоставляемые Управляющей компанией :</t>
  </si>
  <si>
    <t>ООО " ЖКС№1"</t>
  </si>
  <si>
    <t>ООО " ЖКС №1"</t>
  </si>
  <si>
    <t>*</t>
  </si>
  <si>
    <t>Наименование работ</t>
  </si>
  <si>
    <t>Стоим.(руб)</t>
  </si>
  <si>
    <t>ВСЕГО</t>
  </si>
  <si>
    <t>Генеральный директор ООО " Жилкомсервис №1</t>
  </si>
  <si>
    <t>Приморского района</t>
  </si>
  <si>
    <t>Главный экономист</t>
  </si>
  <si>
    <t>Игнатьева Т.А.</t>
  </si>
  <si>
    <t>Общеполезная площадь дома -   м2</t>
  </si>
  <si>
    <t>Прочие работы*</t>
  </si>
  <si>
    <t xml:space="preserve">Услуги,связанные с достижением целей управления многоквартирным домом, которые оказываются управляющей организацией </t>
  </si>
  <si>
    <t>Санитарное содержание жилого дома и придомовой территории (уборка л/клеток, очистка мусоропроводов, уборка и санитарное содержание земельного участка)</t>
  </si>
  <si>
    <t>Содержание жилого фонда (технические осмотры, заявочный ремонт, подготовка домов к зиме, аварийное обслуживание, транспортные расходы, материалы и прочие расходы, налоги)</t>
  </si>
  <si>
    <t>2.2.</t>
  </si>
  <si>
    <t xml:space="preserve">Текущий ремонт. </t>
  </si>
  <si>
    <t>Ремонт кровли</t>
  </si>
  <si>
    <t>Ремонт лестничных клеток</t>
  </si>
  <si>
    <t>Ремонт и окраска фасадов</t>
  </si>
  <si>
    <t>Ремонт и замена дверей</t>
  </si>
  <si>
    <t>Установка металлических дверей</t>
  </si>
  <si>
    <t>Установка металлических решеток</t>
  </si>
  <si>
    <t>Установка пандусов</t>
  </si>
  <si>
    <t>Ремонт и замена окон</t>
  </si>
  <si>
    <t>Ремонт полов</t>
  </si>
  <si>
    <t>Ремонт трубопровода</t>
  </si>
  <si>
    <t>Замена и ремонт запорной арматуры Ц/О, ХВС, ГВС и отопительных приборов</t>
  </si>
  <si>
    <t>Замена и ремонт аппаратов защиты, замена и ремонт установочной арматуры</t>
  </si>
  <si>
    <t>Замена и ремонт электропроводки</t>
  </si>
  <si>
    <t>Ремонт ГРЩ ВУ, ВРУ, ЭЩ и т.д.</t>
  </si>
  <si>
    <t>Аварийно-восстановительные</t>
  </si>
  <si>
    <t>Работы по текущему ремонту выполняемые подрядчиками</t>
  </si>
  <si>
    <t>Отчет о выполненных работах</t>
  </si>
  <si>
    <t>Ремонт мусоропроводов (шиберов, стволов, клапанов)</t>
  </si>
  <si>
    <t>Ремонт отмосток</t>
  </si>
  <si>
    <t>Ремонт и замена дефлекторов, оголовков труб</t>
  </si>
  <si>
    <t>за 2015 г.</t>
  </si>
  <si>
    <t>Начислено населению по квартирной плате за 2015 г.</t>
  </si>
  <si>
    <t>Осипов П.Н.</t>
  </si>
  <si>
    <t>Очистка вентканалов</t>
  </si>
  <si>
    <t>ООО "ВОЛГА"</t>
  </si>
  <si>
    <t>1.5.</t>
  </si>
  <si>
    <t>2.1.</t>
  </si>
  <si>
    <t>2.3.</t>
  </si>
  <si>
    <t>2.4.</t>
  </si>
  <si>
    <t>СПБ ГУП "Завод МПБО-2"</t>
  </si>
  <si>
    <t>Рядовая ул., д.50</t>
  </si>
  <si>
    <t>Переоформление, восстановление "Акта разграничения границ балансовой принадлежности сторон" и "Акта разграничения эксплуатационной ответственности сторон"</t>
  </si>
  <si>
    <t>Переоформление "Акта о технологическом присоединении к электрическим сетям"</t>
  </si>
  <si>
    <t>за 2016 г.</t>
  </si>
  <si>
    <t>Начислено населению по квартирной плате за 2016 г.</t>
  </si>
  <si>
    <t>Иванов М.В.</t>
  </si>
  <si>
    <t>Бабаханов Р.А.</t>
  </si>
  <si>
    <t>Генеральный директор ООО " ЖКС №1</t>
  </si>
  <si>
    <t>Приморского района"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</si>
</sst>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_р_."/>
    <numFmt numFmtId="166" formatCode="[$-FC19]d\ mmmm\ yyyy\ &quot;г.&quot;"/>
    <numFmt numFmtId="167" formatCode="#,##0.00&quot;р.&quot;"/>
    <numFmt numFmtId="168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name val="Calibri"/>
      <family val="2"/>
    </font>
    <font>
      <b/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left"/>
    </xf>
    <xf numFmtId="0" fontId="0" fillId="22" borderId="0" xfId="0" applyFont="1" applyFill="1" applyAlignment="1">
      <alignment horizontal="center" vertical="center"/>
    </xf>
    <xf numFmtId="0" fontId="21" fillId="22" borderId="0" xfId="0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3" fontId="0" fillId="0" borderId="0" xfId="59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3" fontId="20" fillId="0" borderId="10" xfId="59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43" fontId="20" fillId="0" borderId="0" xfId="59" applyFont="1" applyBorder="1" applyAlignment="1">
      <alignment/>
    </xf>
    <xf numFmtId="0" fontId="26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64" fontId="27" fillId="0" borderId="10" xfId="59" applyNumberFormat="1" applyFont="1" applyBorder="1" applyAlignment="1">
      <alignment/>
    </xf>
    <xf numFmtId="0" fontId="27" fillId="0" borderId="0" xfId="0" applyFont="1" applyAlignment="1">
      <alignment/>
    </xf>
    <xf numFmtId="167" fontId="20" fillId="0" borderId="10" xfId="59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" fontId="21" fillId="22" borderId="0" xfId="0" applyNumberFormat="1" applyFont="1" applyFill="1" applyBorder="1" applyAlignment="1">
      <alignment horizontal="left"/>
    </xf>
    <xf numFmtId="4" fontId="0" fillId="0" borderId="14" xfId="0" applyNumberFormat="1" applyBorder="1" applyAlignment="1">
      <alignment/>
    </xf>
    <xf numFmtId="4" fontId="26" fillId="0" borderId="1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2" fontId="22" fillId="0" borderId="10" xfId="0" applyNumberFormat="1" applyFont="1" applyBorder="1" applyAlignment="1">
      <alignment horizontal="center" vertical="center"/>
    </xf>
    <xf numFmtId="43" fontId="22" fillId="0" borderId="16" xfId="0" applyNumberFormat="1" applyFont="1" applyFill="1" applyBorder="1" applyAlignment="1">
      <alignment/>
    </xf>
    <xf numFmtId="43" fontId="22" fillId="0" borderId="10" xfId="0" applyNumberFormat="1" applyFont="1" applyFill="1" applyBorder="1" applyAlignment="1">
      <alignment horizontal="left" wrapText="1"/>
    </xf>
    <xf numFmtId="43" fontId="20" fillId="0" borderId="10" xfId="0" applyNumberFormat="1" applyFont="1" applyFill="1" applyBorder="1" applyAlignment="1">
      <alignment horizontal="left" wrapText="1"/>
    </xf>
    <xf numFmtId="165" fontId="27" fillId="0" borderId="17" xfId="0" applyNumberFormat="1" applyFont="1" applyFill="1" applyBorder="1" applyAlignment="1">
      <alignment/>
    </xf>
    <xf numFmtId="43" fontId="22" fillId="0" borderId="10" xfId="59" applyFont="1" applyFill="1" applyBorder="1" applyAlignment="1">
      <alignment/>
    </xf>
    <xf numFmtId="4" fontId="22" fillId="0" borderId="10" xfId="0" applyNumberFormat="1" applyFont="1" applyFill="1" applyBorder="1" applyAlignment="1">
      <alignment horizontal="center"/>
    </xf>
    <xf numFmtId="43" fontId="22" fillId="0" borderId="10" xfId="0" applyNumberFormat="1" applyFont="1" applyFill="1" applyBorder="1" applyAlignment="1">
      <alignment/>
    </xf>
    <xf numFmtId="43" fontId="20" fillId="0" borderId="10" xfId="59" applyFont="1" applyFill="1" applyBorder="1" applyAlignment="1">
      <alignment/>
    </xf>
    <xf numFmtId="44" fontId="20" fillId="0" borderId="10" xfId="59" applyNumberFormat="1" applyFont="1" applyFill="1" applyBorder="1" applyAlignment="1">
      <alignment/>
    </xf>
    <xf numFmtId="43" fontId="22" fillId="0" borderId="10" xfId="59" applyFont="1" applyFill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26" fillId="0" borderId="11" xfId="52" applyFont="1" applyBorder="1" applyAlignment="1">
      <alignment horizontal="left"/>
      <protection/>
    </xf>
    <xf numFmtId="0" fontId="26" fillId="0" borderId="12" xfId="52" applyFont="1" applyBorder="1" applyAlignment="1">
      <alignment horizontal="left"/>
      <protection/>
    </xf>
    <xf numFmtId="0" fontId="26" fillId="0" borderId="13" xfId="52" applyFont="1" applyBorder="1" applyAlignment="1">
      <alignment horizontal="left"/>
      <protection/>
    </xf>
    <xf numFmtId="0" fontId="26" fillId="0" borderId="11" xfId="52" applyFont="1" applyBorder="1" applyAlignment="1">
      <alignment/>
      <protection/>
    </xf>
    <xf numFmtId="0" fontId="26" fillId="0" borderId="12" xfId="52" applyFont="1" applyBorder="1" applyAlignment="1">
      <alignment/>
      <protection/>
    </xf>
    <xf numFmtId="0" fontId="26" fillId="0" borderId="13" xfId="52" applyFont="1" applyBorder="1" applyAlignment="1">
      <alignment/>
      <protection/>
    </xf>
    <xf numFmtId="0" fontId="25" fillId="0" borderId="11" xfId="52" applyFont="1" applyBorder="1" applyAlignment="1">
      <alignment wrapText="1"/>
      <protection/>
    </xf>
    <xf numFmtId="0" fontId="25" fillId="0" borderId="12" xfId="52" applyFont="1" applyBorder="1" applyAlignment="1">
      <alignment wrapText="1"/>
      <protection/>
    </xf>
    <xf numFmtId="0" fontId="25" fillId="0" borderId="13" xfId="52" applyFont="1" applyBorder="1" applyAlignment="1">
      <alignment wrapText="1"/>
      <protection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8" fillId="0" borderId="11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1" xfId="52" applyFont="1" applyBorder="1" applyAlignment="1">
      <alignment horizontal="left" wrapText="1"/>
      <protection/>
    </xf>
    <xf numFmtId="0" fontId="26" fillId="0" borderId="12" xfId="52" applyFont="1" applyBorder="1" applyAlignment="1">
      <alignment horizontal="left" wrapText="1"/>
      <protection/>
    </xf>
    <xf numFmtId="0" fontId="26" fillId="0" borderId="13" xfId="52" applyFont="1" applyBorder="1" applyAlignment="1">
      <alignment horizontal="left" wrapText="1"/>
      <protection/>
    </xf>
    <xf numFmtId="0" fontId="26" fillId="0" borderId="11" xfId="52" applyFont="1" applyBorder="1" applyAlignment="1">
      <alignment wrapText="1"/>
      <protection/>
    </xf>
    <xf numFmtId="0" fontId="26" fillId="0" borderId="12" xfId="52" applyFont="1" applyBorder="1" applyAlignment="1">
      <alignment wrapText="1"/>
      <protection/>
    </xf>
    <xf numFmtId="0" fontId="26" fillId="0" borderId="13" xfId="52" applyFont="1" applyBorder="1" applyAlignment="1">
      <alignment wrapText="1"/>
      <protection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2" fillId="0" borderId="11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44" fontId="20" fillId="0" borderId="10" xfId="59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0" fontId="19" fillId="22" borderId="0" xfId="0" applyFont="1" applyFill="1" applyAlignment="1">
      <alignment horizontal="center"/>
    </xf>
    <xf numFmtId="0" fontId="24" fillId="22" borderId="0" xfId="0" applyFont="1" applyFill="1" applyBorder="1" applyAlignment="1">
      <alignment horizontal="center"/>
    </xf>
    <xf numFmtId="0" fontId="0" fillId="22" borderId="0" xfId="0" applyFill="1" applyAlignment="1">
      <alignment horizontal="left"/>
    </xf>
    <xf numFmtId="165" fontId="30" fillId="0" borderId="26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4" customWidth="1"/>
    <col min="6" max="6" width="14.375" style="0" customWidth="1"/>
    <col min="7" max="7" width="11.875" style="0" bestFit="1" customWidth="1"/>
    <col min="8" max="8" width="16.125" style="0" customWidth="1"/>
  </cols>
  <sheetData>
    <row r="1" spans="1:6" ht="15.75">
      <c r="A1" s="114" t="s">
        <v>52</v>
      </c>
      <c r="B1" s="114"/>
      <c r="C1" s="114"/>
      <c r="D1" s="114"/>
      <c r="E1" s="114"/>
      <c r="F1" s="114"/>
    </row>
    <row r="2" spans="1:6" ht="15">
      <c r="A2" s="5"/>
      <c r="B2" s="115" t="s">
        <v>0</v>
      </c>
      <c r="C2" s="115"/>
      <c r="D2" s="115"/>
      <c r="E2" s="115"/>
      <c r="F2" s="115"/>
    </row>
    <row r="3" spans="1:6" ht="12.75" customHeight="1">
      <c r="A3" s="6"/>
      <c r="B3" s="116" t="s">
        <v>66</v>
      </c>
      <c r="C3" s="116"/>
      <c r="D3" s="116"/>
      <c r="E3" s="8"/>
      <c r="F3" s="6"/>
    </row>
    <row r="4" spans="1:6" ht="13.5" customHeight="1">
      <c r="A4" s="6"/>
      <c r="B4" s="116" t="s">
        <v>56</v>
      </c>
      <c r="C4" s="116"/>
      <c r="D4" s="116"/>
      <c r="E4" s="8"/>
      <c r="F4" s="6"/>
    </row>
    <row r="5" spans="1:6" ht="15.75" customHeight="1">
      <c r="A5" s="6"/>
      <c r="B5" s="7" t="s">
        <v>29</v>
      </c>
      <c r="C5" s="9"/>
      <c r="D5" s="41">
        <v>105.6</v>
      </c>
      <c r="E5" s="8"/>
      <c r="F5" s="6"/>
    </row>
    <row r="6" spans="1:6" ht="24">
      <c r="A6" s="10" t="s">
        <v>1</v>
      </c>
      <c r="B6" s="103" t="s">
        <v>2</v>
      </c>
      <c r="C6" s="103"/>
      <c r="D6" s="103"/>
      <c r="E6" s="10"/>
      <c r="F6" s="12" t="s">
        <v>3</v>
      </c>
    </row>
    <row r="7" spans="1:6" ht="12.75">
      <c r="A7" s="13"/>
      <c r="B7" s="100" t="s">
        <v>57</v>
      </c>
      <c r="C7" s="101"/>
      <c r="D7" s="102"/>
      <c r="E7" s="10"/>
      <c r="F7" s="46">
        <v>18108.980000000003</v>
      </c>
    </row>
    <row r="8" spans="1:6" ht="12.75">
      <c r="A8" s="13"/>
      <c r="B8" s="100" t="s">
        <v>4</v>
      </c>
      <c r="C8" s="101"/>
      <c r="D8" s="102"/>
      <c r="E8" s="10"/>
      <c r="F8" s="47"/>
    </row>
    <row r="9" spans="1:6" ht="12.75">
      <c r="A9" s="13"/>
      <c r="B9" s="14"/>
      <c r="C9" s="15"/>
      <c r="D9" s="16"/>
      <c r="E9" s="10"/>
      <c r="F9" s="48"/>
    </row>
    <row r="10" spans="1:6" ht="12.75">
      <c r="A10" s="13"/>
      <c r="B10" s="100" t="s">
        <v>5</v>
      </c>
      <c r="C10" s="101"/>
      <c r="D10" s="102"/>
      <c r="E10" s="10"/>
      <c r="F10" s="48">
        <f>F7+F8</f>
        <v>18108.980000000003</v>
      </c>
    </row>
    <row r="11" spans="1:6" ht="24">
      <c r="A11" s="10" t="s">
        <v>1</v>
      </c>
      <c r="B11" s="103" t="s">
        <v>10</v>
      </c>
      <c r="C11" s="103"/>
      <c r="D11" s="103"/>
      <c r="E11" s="20"/>
      <c r="F11" s="21" t="s">
        <v>11</v>
      </c>
    </row>
    <row r="12" spans="1:8" ht="12.75">
      <c r="A12" s="18"/>
      <c r="B12" s="104" t="s">
        <v>12</v>
      </c>
      <c r="C12" s="105"/>
      <c r="D12" s="106"/>
      <c r="E12" s="17"/>
      <c r="F12" s="38">
        <f>F13+F20</f>
        <v>12897.89</v>
      </c>
      <c r="H12" s="19"/>
    </row>
    <row r="13" spans="1:6" ht="12.75">
      <c r="A13" s="103">
        <v>1</v>
      </c>
      <c r="B13" s="107" t="s">
        <v>13</v>
      </c>
      <c r="C13" s="108"/>
      <c r="D13" s="108"/>
      <c r="E13" s="109"/>
      <c r="F13" s="99">
        <f>F15+F16+F17+F18+F19</f>
        <v>4893.267919013143</v>
      </c>
    </row>
    <row r="14" spans="1:6" ht="12.75">
      <c r="A14" s="103"/>
      <c r="B14" s="110"/>
      <c r="C14" s="111"/>
      <c r="D14" s="111"/>
      <c r="E14" s="112"/>
      <c r="F14" s="99"/>
    </row>
    <row r="15" spans="1:6" ht="12.75">
      <c r="A15" s="17" t="s">
        <v>6</v>
      </c>
      <c r="B15" s="113" t="s">
        <v>59</v>
      </c>
      <c r="C15" s="113"/>
      <c r="D15" s="113"/>
      <c r="E15" s="44" t="s">
        <v>60</v>
      </c>
      <c r="F15" s="50">
        <v>982</v>
      </c>
    </row>
    <row r="16" spans="1:6" ht="21" customHeight="1">
      <c r="A16" s="17" t="s">
        <v>7</v>
      </c>
      <c r="B16" s="18" t="s">
        <v>14</v>
      </c>
      <c r="C16" s="18"/>
      <c r="D16" s="18"/>
      <c r="E16" s="23"/>
      <c r="F16" s="50"/>
    </row>
    <row r="17" spans="1:6" ht="22.5" customHeight="1">
      <c r="A17" s="17" t="s">
        <v>8</v>
      </c>
      <c r="B17" s="92" t="s">
        <v>30</v>
      </c>
      <c r="C17" s="93"/>
      <c r="D17" s="94"/>
      <c r="E17" s="23"/>
      <c r="F17" s="50">
        <f>D54</f>
        <v>2295</v>
      </c>
    </row>
    <row r="18" spans="1:6" ht="24">
      <c r="A18" s="17" t="s">
        <v>9</v>
      </c>
      <c r="B18" s="92" t="s">
        <v>15</v>
      </c>
      <c r="C18" s="93"/>
      <c r="D18" s="94"/>
      <c r="E18" s="22" t="s">
        <v>65</v>
      </c>
      <c r="F18" s="49">
        <v>1132.06</v>
      </c>
    </row>
    <row r="19" spans="1:8" ht="20.25" customHeight="1">
      <c r="A19" s="17" t="s">
        <v>61</v>
      </c>
      <c r="B19" s="18" t="s">
        <v>16</v>
      </c>
      <c r="C19" s="18"/>
      <c r="D19" s="18"/>
      <c r="E19" s="23" t="s">
        <v>17</v>
      </c>
      <c r="F19" s="49">
        <v>484.2079190131437</v>
      </c>
      <c r="H19" s="2"/>
    </row>
    <row r="20" spans="1:8" ht="28.5" customHeight="1">
      <c r="A20" s="11">
        <v>2</v>
      </c>
      <c r="B20" s="95" t="s">
        <v>18</v>
      </c>
      <c r="C20" s="96"/>
      <c r="D20" s="96"/>
      <c r="E20" s="97"/>
      <c r="F20" s="54">
        <f>F21+F22+F23+F24</f>
        <v>8004.622080986856</v>
      </c>
      <c r="H20" s="2"/>
    </row>
    <row r="21" spans="1:6" ht="37.5" customHeight="1">
      <c r="A21" s="17" t="s">
        <v>62</v>
      </c>
      <c r="B21" s="98" t="s">
        <v>32</v>
      </c>
      <c r="C21" s="98"/>
      <c r="D21" s="98"/>
      <c r="E21" s="17" t="s">
        <v>19</v>
      </c>
      <c r="F21" s="55">
        <v>0</v>
      </c>
    </row>
    <row r="22" spans="1:8" ht="36.75" customHeight="1">
      <c r="A22" s="45" t="s">
        <v>34</v>
      </c>
      <c r="B22" s="91" t="s">
        <v>33</v>
      </c>
      <c r="C22" s="91"/>
      <c r="D22" s="91"/>
      <c r="E22" s="17" t="s">
        <v>20</v>
      </c>
      <c r="F22" s="50">
        <v>5241.472080986857</v>
      </c>
      <c r="H22" s="40"/>
    </row>
    <row r="23" spans="1:6" ht="27.75" customHeight="1">
      <c r="A23" s="35" t="s">
        <v>63</v>
      </c>
      <c r="B23" s="88" t="s">
        <v>31</v>
      </c>
      <c r="C23" s="89"/>
      <c r="D23" s="90"/>
      <c r="E23" s="17" t="s">
        <v>20</v>
      </c>
      <c r="F23" s="50">
        <v>1503.1499999999996</v>
      </c>
    </row>
    <row r="24" spans="1:8" ht="25.5" customHeight="1">
      <c r="A24" s="17" t="s">
        <v>64</v>
      </c>
      <c r="B24" s="91" t="s">
        <v>35</v>
      </c>
      <c r="C24" s="91"/>
      <c r="D24" s="91"/>
      <c r="E24" s="17" t="s">
        <v>20</v>
      </c>
      <c r="F24" s="51">
        <f>SUM(F25:F45)</f>
        <v>1260</v>
      </c>
      <c r="G24" s="2"/>
      <c r="H24" s="2"/>
    </row>
    <row r="25" spans="1:6" ht="15" customHeight="1">
      <c r="A25" s="17"/>
      <c r="B25" s="60" t="s">
        <v>36</v>
      </c>
      <c r="C25" s="61"/>
      <c r="D25" s="62"/>
      <c r="E25" s="24"/>
      <c r="F25" s="52"/>
    </row>
    <row r="26" spans="1:6" ht="15" customHeight="1">
      <c r="A26" s="17"/>
      <c r="B26" s="60" t="s">
        <v>37</v>
      </c>
      <c r="C26" s="61"/>
      <c r="D26" s="62"/>
      <c r="E26" s="24"/>
      <c r="F26" s="52"/>
    </row>
    <row r="27" spans="1:6" ht="15" customHeight="1">
      <c r="A27" s="17"/>
      <c r="B27" s="60" t="s">
        <v>38</v>
      </c>
      <c r="C27" s="61"/>
      <c r="D27" s="62"/>
      <c r="E27" s="24"/>
      <c r="F27" s="52"/>
    </row>
    <row r="28" spans="1:6" ht="15" customHeight="1">
      <c r="A28" s="17"/>
      <c r="B28" s="60" t="s">
        <v>54</v>
      </c>
      <c r="C28" s="61"/>
      <c r="D28" s="62"/>
      <c r="E28" s="24"/>
      <c r="F28" s="52"/>
    </row>
    <row r="29" spans="1:6" ht="15" customHeight="1">
      <c r="A29" s="17"/>
      <c r="B29" s="82" t="s">
        <v>55</v>
      </c>
      <c r="C29" s="83"/>
      <c r="D29" s="84"/>
      <c r="E29" s="24"/>
      <c r="F29" s="52"/>
    </row>
    <row r="30" spans="1:6" ht="15" customHeight="1">
      <c r="A30" s="17"/>
      <c r="B30" s="68" t="s">
        <v>53</v>
      </c>
      <c r="C30" s="69"/>
      <c r="D30" s="70"/>
      <c r="E30" s="24"/>
      <c r="F30" s="52"/>
    </row>
    <row r="31" spans="1:6" ht="15" customHeight="1">
      <c r="A31" s="17"/>
      <c r="B31" s="60" t="s">
        <v>39</v>
      </c>
      <c r="C31" s="61"/>
      <c r="D31" s="62"/>
      <c r="E31" s="24"/>
      <c r="F31" s="52"/>
    </row>
    <row r="32" spans="1:6" ht="15" customHeight="1">
      <c r="A32" s="17"/>
      <c r="B32" s="57" t="s">
        <v>40</v>
      </c>
      <c r="C32" s="58"/>
      <c r="D32" s="59"/>
      <c r="E32" s="24"/>
      <c r="F32" s="52"/>
    </row>
    <row r="33" spans="1:6" ht="15" customHeight="1">
      <c r="A33" s="17"/>
      <c r="B33" s="57" t="s">
        <v>41</v>
      </c>
      <c r="C33" s="58"/>
      <c r="D33" s="59"/>
      <c r="E33" s="24"/>
      <c r="F33" s="52"/>
    </row>
    <row r="34" spans="1:6" ht="15" customHeight="1">
      <c r="A34" s="17"/>
      <c r="B34" s="85" t="s">
        <v>42</v>
      </c>
      <c r="C34" s="86"/>
      <c r="D34" s="87"/>
      <c r="E34" s="24"/>
      <c r="F34" s="52"/>
    </row>
    <row r="35" spans="1:6" ht="15" customHeight="1">
      <c r="A35" s="17"/>
      <c r="B35" s="57" t="s">
        <v>43</v>
      </c>
      <c r="C35" s="58"/>
      <c r="D35" s="59"/>
      <c r="E35" s="24"/>
      <c r="F35" s="52"/>
    </row>
    <row r="36" spans="1:6" ht="15" customHeight="1">
      <c r="A36" s="17"/>
      <c r="B36" s="60" t="s">
        <v>44</v>
      </c>
      <c r="C36" s="61"/>
      <c r="D36" s="62"/>
      <c r="E36" s="24"/>
      <c r="F36" s="52"/>
    </row>
    <row r="37" spans="1:6" ht="15" customHeight="1">
      <c r="A37" s="17"/>
      <c r="B37" s="57" t="s">
        <v>45</v>
      </c>
      <c r="C37" s="58"/>
      <c r="D37" s="59"/>
      <c r="E37" s="24"/>
      <c r="F37" s="52"/>
    </row>
    <row r="38" spans="1:6" ht="23.25" customHeight="1">
      <c r="A38" s="17"/>
      <c r="B38" s="79" t="s">
        <v>46</v>
      </c>
      <c r="C38" s="80"/>
      <c r="D38" s="81"/>
      <c r="E38" s="24"/>
      <c r="F38" s="52"/>
    </row>
    <row r="39" spans="1:6" ht="24.75" customHeight="1">
      <c r="A39" s="17"/>
      <c r="B39" s="79" t="s">
        <v>47</v>
      </c>
      <c r="C39" s="80"/>
      <c r="D39" s="81"/>
      <c r="E39" s="24"/>
      <c r="F39" s="52">
        <v>1260</v>
      </c>
    </row>
    <row r="40" spans="1:6" ht="15" customHeight="1">
      <c r="A40" s="17"/>
      <c r="B40" s="57" t="s">
        <v>48</v>
      </c>
      <c r="C40" s="58"/>
      <c r="D40" s="59"/>
      <c r="E40" s="24"/>
      <c r="F40" s="52"/>
    </row>
    <row r="41" spans="1:6" ht="15" customHeight="1">
      <c r="A41" s="17"/>
      <c r="B41" s="57" t="s">
        <v>49</v>
      </c>
      <c r="C41" s="58"/>
      <c r="D41" s="59"/>
      <c r="E41" s="24"/>
      <c r="F41" s="52"/>
    </row>
    <row r="42" spans="1:6" ht="15" customHeight="1">
      <c r="A42" s="17"/>
      <c r="B42" s="60" t="s">
        <v>50</v>
      </c>
      <c r="C42" s="61"/>
      <c r="D42" s="62"/>
      <c r="E42" s="24"/>
      <c r="F42" s="52"/>
    </row>
    <row r="43" spans="1:6" ht="21.75" customHeight="1">
      <c r="A43" s="17"/>
      <c r="B43" s="63" t="s">
        <v>51</v>
      </c>
      <c r="C43" s="64"/>
      <c r="D43" s="65"/>
      <c r="E43" s="24"/>
      <c r="F43" s="52"/>
    </row>
    <row r="44" spans="1:6" ht="15" customHeight="1">
      <c r="A44" s="17"/>
      <c r="B44" s="60"/>
      <c r="C44" s="61"/>
      <c r="D44" s="62"/>
      <c r="E44" s="24"/>
      <c r="F44" s="52"/>
    </row>
    <row r="45" spans="1:6" ht="15" customHeight="1">
      <c r="A45" s="17"/>
      <c r="B45" s="68"/>
      <c r="C45" s="69"/>
      <c r="D45" s="70"/>
      <c r="E45" s="24"/>
      <c r="F45" s="52"/>
    </row>
    <row r="46" spans="1:6" ht="12.75" customHeight="1">
      <c r="A46" s="18"/>
      <c r="B46" s="71"/>
      <c r="C46" s="72"/>
      <c r="D46" s="72"/>
      <c r="E46" s="73"/>
      <c r="F46" s="53"/>
    </row>
    <row r="47" spans="1:6" ht="12.75">
      <c r="A47" s="25"/>
      <c r="B47" s="26"/>
      <c r="C47" s="26"/>
      <c r="D47" s="26"/>
      <c r="E47" s="27"/>
      <c r="F47" s="28"/>
    </row>
    <row r="48" spans="1:6" ht="12.75">
      <c r="A48" s="25"/>
      <c r="B48" s="26"/>
      <c r="C48" s="26"/>
      <c r="D48" s="26"/>
      <c r="E48" s="27"/>
      <c r="F48" s="28"/>
    </row>
    <row r="49" spans="1:6" ht="12.75">
      <c r="A49" s="25"/>
      <c r="B49" s="26"/>
      <c r="C49" s="26"/>
      <c r="D49" s="26"/>
      <c r="E49" s="27"/>
      <c r="F49" s="28"/>
    </row>
    <row r="50" spans="1:6" ht="12.75">
      <c r="A50" s="25"/>
      <c r="B50" s="26"/>
      <c r="C50" s="26"/>
      <c r="D50" s="26"/>
      <c r="E50" s="27"/>
      <c r="F50" s="28"/>
    </row>
    <row r="51" spans="1:6" ht="25.5" customHeight="1">
      <c r="A51" s="3" t="s">
        <v>21</v>
      </c>
      <c r="B51" s="74" t="s">
        <v>22</v>
      </c>
      <c r="C51" s="75"/>
      <c r="D51" s="29" t="s">
        <v>23</v>
      </c>
      <c r="E51" s="27"/>
      <c r="F51" s="28"/>
    </row>
    <row r="52" spans="1:6" ht="78" customHeight="1">
      <c r="A52" s="3"/>
      <c r="B52" s="78" t="s">
        <v>67</v>
      </c>
      <c r="C52" s="78"/>
      <c r="D52" s="43">
        <v>1161</v>
      </c>
      <c r="E52" s="27"/>
      <c r="F52" s="28"/>
    </row>
    <row r="53" spans="1:8" ht="40.5" customHeight="1">
      <c r="A53" s="25"/>
      <c r="B53" s="76" t="s">
        <v>68</v>
      </c>
      <c r="C53" s="77"/>
      <c r="D53" s="42">
        <v>1134</v>
      </c>
      <c r="E53" s="27"/>
      <c r="F53" s="39"/>
      <c r="H53" s="1"/>
    </row>
    <row r="54" spans="1:6" ht="21.75" customHeight="1">
      <c r="A54" s="30"/>
      <c r="B54" s="66" t="s">
        <v>24</v>
      </c>
      <c r="C54" s="67"/>
      <c r="D54" s="36">
        <f>SUM(D52:D53)</f>
        <v>2295</v>
      </c>
      <c r="E54" s="32"/>
      <c r="F54" s="30"/>
    </row>
    <row r="55" spans="1:6" ht="12.75">
      <c r="A55" s="30"/>
      <c r="B55" s="31"/>
      <c r="C55" s="31"/>
      <c r="D55" s="31"/>
      <c r="E55" s="32"/>
      <c r="F55" s="30"/>
    </row>
    <row r="56" spans="2:4" ht="12.75">
      <c r="B56" s="33"/>
      <c r="C56" s="33"/>
      <c r="D56" s="33"/>
    </row>
    <row r="57" spans="2:5" ht="12.75">
      <c r="B57" s="31" t="s">
        <v>25</v>
      </c>
      <c r="C57" s="31"/>
      <c r="D57" s="33"/>
      <c r="E57" s="34" t="s">
        <v>58</v>
      </c>
    </row>
    <row r="58" spans="2:4" ht="12.75">
      <c r="B58" s="31" t="s">
        <v>26</v>
      </c>
      <c r="C58" s="31"/>
      <c r="D58" s="33"/>
    </row>
    <row r="59" spans="2:4" ht="12.75">
      <c r="B59" s="33"/>
      <c r="C59" s="33"/>
      <c r="D59" s="33"/>
    </row>
    <row r="60" spans="2:4" ht="12.75">
      <c r="B60" s="33"/>
      <c r="C60" s="33"/>
      <c r="D60" s="33"/>
    </row>
    <row r="61" spans="2:4" ht="12.75">
      <c r="B61" s="37" t="s">
        <v>27</v>
      </c>
      <c r="C61" s="33"/>
      <c r="D61" s="33"/>
    </row>
    <row r="62" spans="2:4" ht="12.75">
      <c r="B62" s="37" t="s">
        <v>28</v>
      </c>
      <c r="C62" s="33"/>
      <c r="D62" s="33"/>
    </row>
  </sheetData>
  <sheetProtection/>
  <mergeCells count="47">
    <mergeCell ref="B8:D8"/>
    <mergeCell ref="A1:F1"/>
    <mergeCell ref="B2:F2"/>
    <mergeCell ref="B3:D3"/>
    <mergeCell ref="B4:D4"/>
    <mergeCell ref="B6:D6"/>
    <mergeCell ref="B7:D7"/>
    <mergeCell ref="B10:D10"/>
    <mergeCell ref="B11:D11"/>
    <mergeCell ref="B12:D12"/>
    <mergeCell ref="A13:A14"/>
    <mergeCell ref="B13:E14"/>
    <mergeCell ref="B15:D15"/>
    <mergeCell ref="B17:D17"/>
    <mergeCell ref="B18:D18"/>
    <mergeCell ref="B20:E20"/>
    <mergeCell ref="B21:D21"/>
    <mergeCell ref="F13:F14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4:C54"/>
    <mergeCell ref="B44:D44"/>
    <mergeCell ref="B45:D45"/>
    <mergeCell ref="B46:E46"/>
    <mergeCell ref="B51:C51"/>
    <mergeCell ref="B53:C53"/>
    <mergeCell ref="B52:C52"/>
  </mergeCells>
  <printOptions/>
  <pageMargins left="0.34" right="0.31" top="0.48" bottom="0.3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G1" sqref="G1:H16384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4" customWidth="1"/>
    <col min="6" max="6" width="14.375" style="0" customWidth="1"/>
    <col min="7" max="7" width="11.875" style="0" hidden="1" customWidth="1"/>
    <col min="8" max="8" width="16.125" style="0" hidden="1" customWidth="1"/>
  </cols>
  <sheetData>
    <row r="1" spans="1:6" ht="15.75">
      <c r="A1" s="114" t="s">
        <v>52</v>
      </c>
      <c r="B1" s="114"/>
      <c r="C1" s="114"/>
      <c r="D1" s="114"/>
      <c r="E1" s="114"/>
      <c r="F1" s="114"/>
    </row>
    <row r="2" spans="1:6" ht="15">
      <c r="A2" s="5"/>
      <c r="B2" s="115" t="s">
        <v>0</v>
      </c>
      <c r="C2" s="115"/>
      <c r="D2" s="115"/>
      <c r="E2" s="115"/>
      <c r="F2" s="115"/>
    </row>
    <row r="3" spans="1:6" ht="12.75" customHeight="1">
      <c r="A3" s="6"/>
      <c r="B3" s="116" t="s">
        <v>66</v>
      </c>
      <c r="C3" s="116"/>
      <c r="D3" s="116"/>
      <c r="E3" s="8"/>
      <c r="F3" s="6"/>
    </row>
    <row r="4" spans="1:6" ht="13.5" customHeight="1">
      <c r="A4" s="6"/>
      <c r="B4" s="116" t="s">
        <v>69</v>
      </c>
      <c r="C4" s="116"/>
      <c r="D4" s="116"/>
      <c r="E4" s="8"/>
      <c r="F4" s="6"/>
    </row>
    <row r="5" spans="1:6" ht="15.75" customHeight="1">
      <c r="A5" s="6"/>
      <c r="B5" s="7" t="s">
        <v>29</v>
      </c>
      <c r="C5" s="9"/>
      <c r="D5" s="41">
        <v>105.6</v>
      </c>
      <c r="E5" s="8"/>
      <c r="F5" s="6"/>
    </row>
    <row r="6" spans="1:6" ht="24">
      <c r="A6" s="10" t="s">
        <v>1</v>
      </c>
      <c r="B6" s="103" t="s">
        <v>2</v>
      </c>
      <c r="C6" s="103"/>
      <c r="D6" s="103"/>
      <c r="E6" s="10"/>
      <c r="F6" s="12" t="s">
        <v>3</v>
      </c>
    </row>
    <row r="7" spans="1:8" ht="12.75">
      <c r="A7" s="13"/>
      <c r="B7" s="100" t="s">
        <v>70</v>
      </c>
      <c r="C7" s="101"/>
      <c r="D7" s="102"/>
      <c r="E7" s="10"/>
      <c r="F7" s="56">
        <v>19578.300000000003</v>
      </c>
      <c r="H7">
        <v>12659</v>
      </c>
    </row>
    <row r="8" spans="1:6" ht="12.75">
      <c r="A8" s="13"/>
      <c r="B8" s="100" t="s">
        <v>4</v>
      </c>
      <c r="C8" s="101"/>
      <c r="D8" s="102"/>
      <c r="E8" s="10"/>
      <c r="F8" s="47"/>
    </row>
    <row r="9" spans="1:6" ht="12.75">
      <c r="A9" s="13"/>
      <c r="B9" s="14"/>
      <c r="C9" s="15"/>
      <c r="D9" s="16"/>
      <c r="E9" s="10"/>
      <c r="F9" s="48"/>
    </row>
    <row r="10" spans="1:6" ht="12.75">
      <c r="A10" s="13"/>
      <c r="B10" s="100" t="s">
        <v>5</v>
      </c>
      <c r="C10" s="101"/>
      <c r="D10" s="102"/>
      <c r="E10" s="10"/>
      <c r="F10" s="48">
        <f>F7+F8</f>
        <v>19578.300000000003</v>
      </c>
    </row>
    <row r="11" spans="1:6" ht="24">
      <c r="A11" s="10" t="s">
        <v>1</v>
      </c>
      <c r="B11" s="103" t="s">
        <v>10</v>
      </c>
      <c r="C11" s="103"/>
      <c r="D11" s="103"/>
      <c r="E11" s="20"/>
      <c r="F11" s="21" t="s">
        <v>11</v>
      </c>
    </row>
    <row r="12" spans="1:8" ht="12.75">
      <c r="A12" s="18"/>
      <c r="B12" s="104" t="s">
        <v>12</v>
      </c>
      <c r="C12" s="105"/>
      <c r="D12" s="106"/>
      <c r="E12" s="17"/>
      <c r="F12" s="38">
        <f>F13+F20</f>
        <v>17859.21738592</v>
      </c>
      <c r="H12" s="19"/>
    </row>
    <row r="13" spans="1:6" ht="12.75">
      <c r="A13" s="103">
        <v>1</v>
      </c>
      <c r="B13" s="107" t="s">
        <v>13</v>
      </c>
      <c r="C13" s="108"/>
      <c r="D13" s="108"/>
      <c r="E13" s="109"/>
      <c r="F13" s="99">
        <f>F15+F16+F17+F18+F19</f>
        <v>6000.625385920001</v>
      </c>
    </row>
    <row r="14" spans="1:6" ht="12.75">
      <c r="A14" s="103"/>
      <c r="B14" s="110"/>
      <c r="C14" s="111"/>
      <c r="D14" s="111"/>
      <c r="E14" s="112"/>
      <c r="F14" s="99"/>
    </row>
    <row r="15" spans="1:6" ht="12.75">
      <c r="A15" s="17" t="s">
        <v>6</v>
      </c>
      <c r="B15" s="113" t="s">
        <v>59</v>
      </c>
      <c r="C15" s="113"/>
      <c r="D15" s="113"/>
      <c r="E15" s="44" t="s">
        <v>60</v>
      </c>
      <c r="F15" s="117">
        <v>1041.94398592</v>
      </c>
    </row>
    <row r="16" spans="1:6" ht="21" customHeight="1" hidden="1">
      <c r="A16" s="17" t="s">
        <v>7</v>
      </c>
      <c r="B16" s="18" t="s">
        <v>14</v>
      </c>
      <c r="C16" s="18"/>
      <c r="D16" s="18"/>
      <c r="E16" s="23"/>
      <c r="F16" s="50"/>
    </row>
    <row r="17" spans="1:6" ht="22.5" customHeight="1">
      <c r="A17" s="17" t="s">
        <v>8</v>
      </c>
      <c r="B17" s="92" t="s">
        <v>30</v>
      </c>
      <c r="C17" s="93"/>
      <c r="D17" s="94"/>
      <c r="E17" s="23"/>
      <c r="F17" s="50"/>
    </row>
    <row r="18" spans="1:7" ht="24">
      <c r="A18" s="17" t="s">
        <v>9</v>
      </c>
      <c r="B18" s="92" t="s">
        <v>15</v>
      </c>
      <c r="C18" s="93"/>
      <c r="D18" s="94"/>
      <c r="E18" s="22" t="s">
        <v>65</v>
      </c>
      <c r="F18" s="49">
        <f>G18*12*D5</f>
        <v>4606.272</v>
      </c>
      <c r="G18">
        <v>3.635</v>
      </c>
    </row>
    <row r="19" spans="1:8" ht="20.25" customHeight="1">
      <c r="A19" s="17" t="s">
        <v>61</v>
      </c>
      <c r="B19" s="18" t="s">
        <v>16</v>
      </c>
      <c r="C19" s="18"/>
      <c r="D19" s="18"/>
      <c r="E19" s="23" t="s">
        <v>17</v>
      </c>
      <c r="F19" s="49">
        <f>0.018*F7</f>
        <v>352.4094</v>
      </c>
      <c r="H19" s="2"/>
    </row>
    <row r="20" spans="1:8" ht="28.5" customHeight="1">
      <c r="A20" s="11">
        <v>2</v>
      </c>
      <c r="B20" s="95" t="s">
        <v>18</v>
      </c>
      <c r="C20" s="96"/>
      <c r="D20" s="96"/>
      <c r="E20" s="97"/>
      <c r="F20" s="54">
        <f>F21+F22+F23+F24</f>
        <v>11858.592</v>
      </c>
      <c r="H20" s="2"/>
    </row>
    <row r="21" spans="1:6" ht="37.5" customHeight="1">
      <c r="A21" s="17" t="s">
        <v>62</v>
      </c>
      <c r="B21" s="98" t="s">
        <v>32</v>
      </c>
      <c r="C21" s="98"/>
      <c r="D21" s="98"/>
      <c r="E21" s="17" t="s">
        <v>19</v>
      </c>
      <c r="F21" s="55">
        <v>0</v>
      </c>
    </row>
    <row r="22" spans="1:8" ht="36.75" customHeight="1">
      <c r="A22" s="45" t="s">
        <v>34</v>
      </c>
      <c r="B22" s="91" t="s">
        <v>33</v>
      </c>
      <c r="C22" s="91"/>
      <c r="D22" s="91"/>
      <c r="E22" s="17" t="s">
        <v>20</v>
      </c>
      <c r="F22" s="50">
        <v>4460</v>
      </c>
      <c r="H22" s="40"/>
    </row>
    <row r="23" spans="1:7" ht="27.75" customHeight="1">
      <c r="A23" s="35" t="s">
        <v>63</v>
      </c>
      <c r="B23" s="88" t="s">
        <v>31</v>
      </c>
      <c r="C23" s="89"/>
      <c r="D23" s="90"/>
      <c r="E23" s="17" t="s">
        <v>20</v>
      </c>
      <c r="F23" s="50">
        <f>G23*12*D5</f>
        <v>2198.592</v>
      </c>
      <c r="G23">
        <v>1.735</v>
      </c>
    </row>
    <row r="24" spans="1:8" ht="25.5" customHeight="1">
      <c r="A24" s="17" t="s">
        <v>64</v>
      </c>
      <c r="B24" s="91" t="s">
        <v>35</v>
      </c>
      <c r="C24" s="91"/>
      <c r="D24" s="91"/>
      <c r="E24" s="17" t="s">
        <v>20</v>
      </c>
      <c r="F24" s="51">
        <v>5200</v>
      </c>
      <c r="G24" s="2"/>
      <c r="H24" s="2"/>
    </row>
    <row r="25" spans="1:6" ht="21.75" customHeight="1">
      <c r="A25" s="17"/>
      <c r="B25" s="63" t="s">
        <v>51</v>
      </c>
      <c r="C25" s="64"/>
      <c r="D25" s="65"/>
      <c r="E25" s="24"/>
      <c r="F25" s="52"/>
    </row>
    <row r="26" spans="1:6" ht="15" customHeight="1">
      <c r="A26" s="17"/>
      <c r="B26" s="60"/>
      <c r="C26" s="61"/>
      <c r="D26" s="62"/>
      <c r="E26" s="24"/>
      <c r="F26" s="52"/>
    </row>
    <row r="27" spans="1:6" ht="15" customHeight="1">
      <c r="A27" s="17"/>
      <c r="B27" s="68"/>
      <c r="C27" s="69"/>
      <c r="D27" s="70"/>
      <c r="E27" s="24"/>
      <c r="F27" s="52"/>
    </row>
    <row r="28" spans="1:6" ht="12.75" customHeight="1">
      <c r="A28" s="18"/>
      <c r="B28" s="71"/>
      <c r="C28" s="72"/>
      <c r="D28" s="72"/>
      <c r="E28" s="73"/>
      <c r="F28" s="53"/>
    </row>
    <row r="29" spans="1:6" ht="12.75">
      <c r="A29" s="25"/>
      <c r="B29" s="26"/>
      <c r="C29" s="26"/>
      <c r="D29" s="26"/>
      <c r="E29" s="27"/>
      <c r="F29" s="28"/>
    </row>
    <row r="30" spans="1:6" ht="12.75">
      <c r="A30" s="25"/>
      <c r="B30" s="26"/>
      <c r="C30" s="26"/>
      <c r="D30" s="26"/>
      <c r="E30" s="27"/>
      <c r="F30" s="28"/>
    </row>
    <row r="31" spans="1:6" ht="12.75">
      <c r="A31" s="25"/>
      <c r="B31" s="26"/>
      <c r="C31" s="26"/>
      <c r="D31" s="26"/>
      <c r="E31" s="27"/>
      <c r="F31" s="28"/>
    </row>
    <row r="32" spans="1:6" ht="12.75">
      <c r="A32" s="25"/>
      <c r="B32" s="26"/>
      <c r="C32" s="26"/>
      <c r="D32" s="26"/>
      <c r="E32" s="27"/>
      <c r="F32" s="28"/>
    </row>
    <row r="33" spans="1:6" ht="25.5" customHeight="1">
      <c r="A33" s="3" t="s">
        <v>21</v>
      </c>
      <c r="B33" s="74" t="s">
        <v>22</v>
      </c>
      <c r="C33" s="75"/>
      <c r="D33" s="29" t="s">
        <v>23</v>
      </c>
      <c r="E33" s="27"/>
      <c r="F33" s="28"/>
    </row>
    <row r="34" spans="1:6" ht="78" customHeight="1">
      <c r="A34" s="3"/>
      <c r="B34" s="78"/>
      <c r="C34" s="78"/>
      <c r="D34" s="43"/>
      <c r="E34" s="27"/>
      <c r="F34" s="28"/>
    </row>
    <row r="35" spans="1:8" ht="40.5" customHeight="1">
      <c r="A35" s="25"/>
      <c r="B35" s="76"/>
      <c r="C35" s="77"/>
      <c r="D35" s="42"/>
      <c r="E35" s="27"/>
      <c r="F35" s="39"/>
      <c r="H35" s="1"/>
    </row>
    <row r="36" spans="1:6" ht="21.75" customHeight="1">
      <c r="A36" s="30"/>
      <c r="B36" s="66" t="s">
        <v>24</v>
      </c>
      <c r="C36" s="67"/>
      <c r="D36" s="36">
        <f>SUM(D34:D35)</f>
        <v>0</v>
      </c>
      <c r="E36" s="32"/>
      <c r="F36" s="30"/>
    </row>
    <row r="37" spans="1:6" ht="12.75">
      <c r="A37" s="30"/>
      <c r="B37" s="31"/>
      <c r="C37" s="31"/>
      <c r="D37" s="31"/>
      <c r="E37" s="32"/>
      <c r="F37" s="30"/>
    </row>
    <row r="38" spans="2:4" ht="12.75">
      <c r="B38" s="33"/>
      <c r="C38" s="33"/>
      <c r="D38" s="33"/>
    </row>
    <row r="39" spans="2:5" ht="12.75">
      <c r="B39" s="31" t="s">
        <v>73</v>
      </c>
      <c r="C39" s="31"/>
      <c r="D39" s="33"/>
      <c r="E39" s="34" t="s">
        <v>71</v>
      </c>
    </row>
    <row r="40" spans="2:4" ht="12.75">
      <c r="B40" s="31" t="s">
        <v>74</v>
      </c>
      <c r="C40" s="31"/>
      <c r="D40" s="33"/>
    </row>
    <row r="41" spans="2:4" ht="12.75">
      <c r="B41" s="33"/>
      <c r="C41" s="33"/>
      <c r="D41" s="33"/>
    </row>
    <row r="42" spans="2:4" ht="12.75">
      <c r="B42" s="33"/>
      <c r="C42" s="33"/>
      <c r="D42" s="33"/>
    </row>
    <row r="43" spans="2:4" ht="12.75">
      <c r="B43" s="37" t="s">
        <v>27</v>
      </c>
      <c r="C43" s="33"/>
      <c r="D43" s="33"/>
    </row>
    <row r="44" spans="2:4" ht="12.75">
      <c r="B44" s="37" t="s">
        <v>72</v>
      </c>
      <c r="C44" s="33"/>
      <c r="D44" s="33"/>
    </row>
  </sheetData>
  <sheetProtection/>
  <mergeCells count="29">
    <mergeCell ref="B28:E28"/>
    <mergeCell ref="B33:C33"/>
    <mergeCell ref="B34:C34"/>
    <mergeCell ref="B35:C35"/>
    <mergeCell ref="B36:C36"/>
    <mergeCell ref="B25:D25"/>
    <mergeCell ref="B26:D26"/>
    <mergeCell ref="B27:D27"/>
    <mergeCell ref="B22:D22"/>
    <mergeCell ref="B23:D23"/>
    <mergeCell ref="B24:D24"/>
    <mergeCell ref="F13:F14"/>
    <mergeCell ref="B15:D15"/>
    <mergeCell ref="B17:D17"/>
    <mergeCell ref="B18:D18"/>
    <mergeCell ref="B20:E20"/>
    <mergeCell ref="B21:D21"/>
    <mergeCell ref="B8:D8"/>
    <mergeCell ref="B10:D10"/>
    <mergeCell ref="B11:D11"/>
    <mergeCell ref="B12:D12"/>
    <mergeCell ref="A13:A14"/>
    <mergeCell ref="B13:E14"/>
    <mergeCell ref="A1:F1"/>
    <mergeCell ref="B2:F2"/>
    <mergeCell ref="B3:D3"/>
    <mergeCell ref="B4:D4"/>
    <mergeCell ref="B6:D6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Economist</cp:lastModifiedBy>
  <cp:lastPrinted>2016-03-29T12:06:15Z</cp:lastPrinted>
  <dcterms:created xsi:type="dcterms:W3CDTF">2011-04-15T12:15:53Z</dcterms:created>
  <dcterms:modified xsi:type="dcterms:W3CDTF">2017-03-29T12:03:07Z</dcterms:modified>
  <cp:category/>
  <cp:version/>
  <cp:contentType/>
  <cp:contentStatus/>
</cp:coreProperties>
</file>